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4.12.22г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9" i="1" l="1"/>
  <c r="I419" i="1" l="1"/>
  <c r="I422" i="1" l="1"/>
  <c r="H422" i="1"/>
  <c r="H426" i="1" l="1"/>
  <c r="I42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</calcChain>
</file>

<file path=xl/sharedStrings.xml><?xml version="1.0" encoding="utf-8"?>
<sst xmlns="http://schemas.openxmlformats.org/spreadsheetml/2006/main" count="3381" uniqueCount="930">
  <si>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</si>
  <si>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</si>
  <si>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</si>
  <si>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</si>
  <si>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</si>
  <si>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</si>
  <si>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</si>
  <si>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</si>
  <si>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</si>
  <si>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</si>
  <si>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</si>
  <si>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</si>
  <si>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</si>
  <si>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</si>
  <si>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</si>
  <si>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</si>
  <si>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</si>
  <si>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</si>
  <si>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</si>
  <si>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</si>
  <si>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</si>
  <si>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</si>
  <si>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</si>
  <si>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</si>
  <si>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</si>
  <si>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</si>
  <si>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</si>
  <si>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</si>
  <si>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</si>
  <si>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</si>
  <si>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</si>
  <si>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</si>
  <si>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</si>
  <si>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</si>
  <si>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</si>
  <si>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</si>
  <si>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</si>
  <si>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</si>
  <si>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</si>
  <si>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</si>
  <si>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</si>
  <si>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</si>
  <si>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</si>
  <si>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</si>
  <si>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</si>
  <si>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</si>
  <si>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</si>
  <si>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</si>
  <si>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</si>
  <si>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</si>
  <si>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</si>
  <si>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</si>
  <si>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</si>
  <si>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</si>
  <si>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</si>
  <si>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</si>
  <si>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</si>
  <si>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</si>
  <si>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</si>
  <si>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</si>
  <si>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</si>
  <si>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</si>
  <si>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</si>
  <si>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</si>
  <si>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</si>
  <si>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</si>
  <si>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</si>
  <si>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</si>
  <si>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</si>
  <si>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</si>
  <si>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</si>
  <si>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</si>
  <si>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</si>
  <si>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</si>
  <si>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</si>
  <si>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</si>
  <si>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</si>
  <si>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</si>
  <si>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</si>
  <si>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</si>
  <si>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</si>
  <si>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</si>
  <si>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</si>
  <si>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</si>
  <si>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</si>
  <si>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</si>
  <si>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</si>
  <si>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</si>
  <si>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</si>
  <si>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</si>
  <si>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</si>
  <si>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</si>
  <si>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</si>
  <si>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</si>
  <si>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</si>
  <si>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</si>
  <si>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</si>
  <si>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</si>
  <si>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</si>
  <si>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</si>
  <si>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</si>
  <si>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</si>
  <si>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</si>
  <si>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</si>
  <si>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</si>
  <si>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</si>
  <si>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</si>
  <si>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</si>
  <si>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</si>
  <si>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</si>
  <si>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</si>
  <si>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</si>
  <si>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</si>
  <si>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</si>
  <si>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</si>
  <si>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</si>
  <si>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</si>
  <si>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</si>
  <si>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</si>
  <si>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</si>
  <si>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</si>
  <si>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</si>
  <si>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</si>
  <si>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</si>
  <si>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</si>
  <si>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</si>
  <si>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</si>
  <si>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</si>
  <si>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</si>
  <si>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</si>
  <si>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</si>
  <si>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</si>
  <si>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</si>
  <si>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</si>
  <si>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</si>
  <si>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</si>
  <si>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</si>
  <si>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</si>
  <si>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</si>
  <si>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</si>
  <si>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</si>
  <si>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</si>
  <si>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</si>
  <si>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</si>
  <si>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</si>
  <si>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</si>
  <si>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</si>
  <si>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</si>
  <si>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</si>
  <si>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</si>
  <si>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</si>
  <si>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</si>
  <si>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</si>
  <si>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</si>
  <si>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</si>
  <si>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</si>
  <si>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</si>
  <si>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</si>
  <si>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</si>
  <si>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</si>
  <si>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</si>
  <si>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</si>
  <si>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</si>
  <si>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</si>
  <si>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</si>
  <si>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</si>
  <si>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</si>
  <si>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</si>
  <si>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</si>
  <si>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</si>
  <si>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</si>
  <si>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</si>
  <si>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</si>
  <si>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</si>
  <si>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</si>
  <si>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</si>
  <si>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</si>
  <si>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</si>
  <si>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</si>
  <si>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</si>
  <si>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</si>
  <si>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</si>
  <si>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</si>
  <si>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</si>
  <si>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</si>
  <si>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</si>
  <si>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</si>
  <si>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</si>
  <si>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</si>
  <si>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</si>
  <si>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</si>
  <si>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</si>
  <si>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</si>
  <si>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</si>
  <si>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</si>
  <si>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</si>
  <si>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</si>
  <si>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</si>
  <si>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</si>
  <si>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</si>
  <si>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</si>
  <si>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</si>
  <si>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</si>
  <si>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</si>
  <si>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</si>
  <si>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</si>
  <si>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</si>
  <si>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</si>
  <si>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</si>
  <si>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</si>
  <si>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</si>
  <si>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</si>
  <si>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</si>
  <si>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</si>
  <si>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</si>
  <si>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</si>
  <si>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</si>
  <si>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</si>
  <si>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</si>
  <si>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</si>
  <si>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</si>
  <si>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</si>
  <si>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</si>
  <si>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</si>
  <si>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</si>
  <si>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</si>
  <si>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</si>
  <si>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</si>
  <si>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</si>
  <si>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</si>
  <si>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</si>
  <si>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</si>
  <si>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</si>
  <si>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</si>
  <si>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</si>
  <si>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</si>
  <si>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</si>
  <si>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</si>
  <si>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</si>
  <si>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</si>
  <si>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</si>
  <si>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</si>
  <si>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</si>
  <si>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</si>
  <si>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</si>
  <si>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</si>
  <si>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</si>
  <si>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</si>
  <si>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</si>
  <si>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</si>
  <si>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</si>
  <si>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</si>
  <si>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</si>
  <si>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</si>
  <si>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</si>
  <si>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</si>
  <si>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</si>
  <si>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</si>
  <si>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</si>
  <si>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</si>
  <si>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</si>
  <si>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</si>
  <si>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</si>
  <si>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</si>
  <si>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</si>
  <si>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</si>
  <si>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</si>
  <si>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</si>
  <si>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</si>
  <si>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</si>
  <si>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</si>
  <si>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</si>
  <si>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</si>
  <si>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</si>
  <si>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</si>
  <si>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</si>
  <si>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</si>
  <si>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</si>
  <si>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</si>
  <si>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</si>
  <si>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</si>
  <si>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</si>
  <si>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</si>
  <si>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</si>
  <si>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</si>
  <si>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</si>
  <si>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</si>
  <si>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</si>
  <si>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</si>
  <si>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</si>
  <si>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</si>
  <si>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</si>
  <si>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</si>
  <si>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</si>
  <si>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</si>
  <si>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</si>
  <si>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</si>
  <si>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</si>
  <si>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</si>
  <si>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</si>
  <si>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</si>
  <si>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</si>
  <si>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</si>
  <si>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</si>
  <si>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</si>
  <si>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</si>
  <si>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</si>
  <si>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</si>
  <si>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</si>
  <si>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</si>
  <si>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</si>
  <si>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</si>
  <si>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</si>
  <si>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</si>
  <si>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</si>
  <si>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</si>
  <si>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</si>
  <si>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</si>
  <si>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</si>
  <si>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</si>
  <si>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</si>
  <si>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</si>
  <si>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</si>
  <si>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</si>
  <si>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</si>
  <si>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</si>
  <si>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</si>
  <si>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</si>
  <si>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</si>
  <si>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</si>
  <si>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</si>
  <si>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</si>
  <si>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</si>
  <si>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</si>
  <si>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</si>
  <si>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</si>
  <si>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</si>
  <si>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</si>
  <si>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</si>
  <si>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</si>
  <si>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</si>
  <si>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</si>
  <si>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</si>
  <si>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</si>
  <si>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</si>
  <si>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</si>
  <si>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</si>
  <si>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</si>
  <si>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</si>
  <si>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</si>
  <si>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</si>
  <si>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</si>
  <si>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</si>
  <si>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</si>
  <si>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</si>
  <si>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</si>
  <si>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</si>
  <si>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</si>
  <si>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</si>
  <si>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</si>
  <si>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</si>
  <si>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</si>
  <si>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</si>
  <si>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</si>
  <si>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</si>
  <si>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</si>
  <si>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</si>
  <si>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</si>
  <si>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</si>
  <si>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</si>
  <si>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</si>
  <si>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</si>
  <si>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</si>
  <si>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</si>
  <si>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</si>
  <si>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</si>
  <si>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</si>
  <si>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</si>
  <si>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</si>
  <si>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</si>
  <si>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</si>
  <si>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</si>
  <si>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</si>
  <si>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</si>
  <si>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</si>
  <si>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</si>
  <si>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</si>
  <si>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</si>
  <si>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</si>
  <si>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</si>
  <si>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</si>
  <si>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</si>
  <si>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</si>
  <si>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</si>
  <si>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</si>
  <si>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</si>
  <si>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</si>
  <si>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</si>
  <si>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</si>
  <si>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</si>
  <si>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</si>
  <si>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</si>
  <si>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</si>
  <si>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</si>
  <si>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</si>
  <si>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</si>
  <si>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</si>
  <si>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</si>
  <si>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</si>
  <si>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</si>
  <si>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</si>
  <si>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</si>
  <si>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</si>
  <si>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</si>
  <si>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</si>
  <si>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</si>
  <si>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</si>
  <si>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</si>
  <si>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</si>
  <si>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</si>
  <si>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</si>
  <si>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</si>
  <si>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</si>
  <si>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</si>
  <si>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</si>
  <si>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</si>
  <si>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</si>
  <si>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</si>
  <si>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</si>
  <si>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</si>
  <si>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</si>
  <si>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</si>
  <si>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</si>
  <si>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</si>
  <si>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</si>
  <si>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</si>
  <si>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</si>
  <si>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</si>
  <si>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</si>
  <si>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</si>
  <si>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</si>
  <si>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</si>
  <si>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</si>
  <si>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</si>
  <si>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</si>
  <si>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</si>
  <si>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</si>
  <si>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</si>
  <si>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</si>
  <si>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</si>
  <si>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</si>
  <si>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</si>
  <si>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</si>
  <si>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</si>
  <si>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</si>
  <si>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</si>
  <si>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</si>
  <si>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</si>
  <si>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</si>
  <si>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</si>
  <si>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</si>
  <si>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</si>
  <si>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</si>
  <si>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</si>
  <si>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</si>
  <si>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</si>
  <si>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</si>
  <si>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</si>
  <si>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</si>
  <si>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</si>
  <si>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</si>
  <si>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</si>
  <si>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</si>
  <si>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</si>
  <si>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</si>
  <si>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</si>
  <si>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</si>
  <si>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</si>
  <si>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</si>
  <si>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</si>
  <si>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</si>
  <si>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</si>
  <si>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</si>
  <si>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</si>
  <si>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</si>
  <si>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</si>
  <si>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</si>
  <si>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</si>
  <si>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</si>
  <si>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</si>
  <si>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</si>
  <si>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</si>
  <si>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</si>
  <si>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</si>
  <si>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</si>
  <si>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</si>
  <si>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</si>
  <si>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</si>
  <si>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</si>
  <si>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</si>
  <si>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</si>
  <si>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</si>
  <si>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</si>
  <si>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</si>
  <si>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</si>
  <si>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</si>
  <si>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</si>
  <si>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</si>
  <si>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</si>
  <si>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</si>
  <si>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</si>
  <si>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</si>
  <si>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</si>
  <si>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</si>
  <si>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</si>
  <si>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</si>
  <si>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</si>
  <si>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</si>
  <si>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</si>
  <si>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</si>
  <si>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</si>
  <si>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</si>
  <si>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</si>
  <si>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</si>
  <si>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</si>
  <si>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</si>
  <si>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</si>
  <si>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</si>
  <si>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</si>
  <si>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</si>
  <si>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</si>
  <si>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</si>
  <si>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</si>
  <si>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</si>
  <si>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</si>
  <si>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</si>
  <si>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</si>
  <si>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</si>
  <si>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</si>
  <si>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</si>
  <si>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</si>
  <si>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</si>
  <si>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</si>
  <si>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</si>
  <si>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</si>
  <si>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</si>
  <si>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</si>
  <si>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</si>
  <si>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</si>
  <si>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</si>
  <si>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</si>
  <si>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</si>
  <si>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</si>
  <si>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</si>
  <si>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</si>
  <si>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</si>
  <si>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</si>
  <si>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</si>
  <si>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</si>
  <si>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</si>
  <si>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</si>
  <si>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</si>
  <si>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</si>
  <si>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</si>
  <si>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</si>
  <si>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</si>
  <si>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</si>
  <si>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</si>
  <si>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</si>
  <si>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</si>
  <si>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</si>
  <si>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</si>
  <si>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</si>
  <si>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</si>
  <si>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</si>
  <si>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</si>
  <si>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</si>
  <si>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</si>
  <si>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</si>
  <si>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</si>
  <si>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</si>
  <si>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</si>
  <si>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</si>
  <si>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</si>
  <si>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</si>
  <si>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</si>
  <si>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</si>
  <si>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</si>
  <si>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</si>
  <si>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</si>
  <si>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</si>
  <si>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</si>
  <si>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</si>
  <si>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</si>
  <si>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</si>
  <si>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</si>
  <si>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</si>
  <si>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</si>
  <si>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</si>
  <si>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</si>
  <si>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</si>
  <si>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</si>
  <si>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</si>
  <si>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</si>
  <si>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</si>
  <si>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</si>
  <si>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</si>
  <si>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</si>
  <si>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</si>
  <si>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</si>
  <si>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</si>
  <si>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</si>
  <si>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</si>
  <si>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</si>
  <si>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</si>
  <si>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</si>
  <si>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</si>
  <si>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</si>
  <si>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</si>
  <si>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</si>
  <si>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</si>
  <si>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</si>
  <si>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</si>
  <si>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</si>
  <si>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</si>
  <si>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</si>
  <si>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</si>
  <si>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</si>
  <si>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</si>
  <si>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</si>
  <si>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</si>
  <si>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</si>
  <si>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</si>
  <si>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</si>
  <si>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</si>
  <si>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</si>
  <si>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</si>
  <si>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</si>
  <si>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</si>
  <si>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</si>
  <si>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</si>
  <si>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</si>
  <si>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</si>
  <si>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</si>
  <si>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</si>
  <si>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</si>
  <si>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</si>
  <si>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</si>
  <si>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</si>
  <si>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</si>
  <si>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</si>
  <si>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</si>
  <si>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</si>
  <si>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</si>
  <si>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</si>
  <si>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</si>
  <si>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</si>
  <si>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</si>
  <si>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</si>
  <si>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</si>
  <si>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</si>
  <si>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</si>
  <si>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</si>
  <si>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</si>
  <si>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</si>
  <si>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</si>
  <si>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</si>
  <si>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</si>
  <si>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</si>
  <si>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</si>
  <si>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</si>
  <si>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</si>
  <si>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</si>
  <si>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</si>
  <si>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</si>
  <si>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</si>
  <si>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</si>
  <si>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</si>
  <si>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</si>
  <si>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</si>
  <si>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</si>
  <si>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</si>
  <si>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</si>
  <si>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</si>
  <si>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</si>
  <si>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</si>
  <si>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</si>
  <si>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</si>
  <si>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</si>
  <si>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</si>
  <si>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</si>
  <si>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</si>
  <si>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</si>
  <si>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</si>
  <si>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</si>
  <si>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</si>
  <si>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</si>
  <si>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</si>
  <si>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</si>
  <si>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</si>
  <si>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</si>
  <si>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</si>
  <si>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</si>
  <si>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</si>
  <si>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</si>
  <si>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</si>
  <si>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</si>
  <si>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</si>
  <si>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</si>
  <si>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</si>
  <si>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</si>
  <si>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</si>
  <si>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</si>
  <si>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</si>
  <si>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</si>
  <si>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</si>
  <si>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</si>
  <si>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</si>
  <si>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</si>
  <si>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</si>
  <si>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</si>
  <si>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</si>
  <si>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</si>
  <si>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</si>
  <si>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</si>
  <si>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</si>
  <si>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</si>
  <si>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</si>
  <si>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</si>
  <si>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</si>
  <si>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</si>
  <si>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</si>
  <si>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</si>
  <si>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</si>
  <si>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</si>
  <si>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</si>
  <si>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</si>
  <si>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</si>
  <si>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</si>
  <si>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</si>
  <si>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</si>
  <si>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</si>
  <si>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</si>
  <si>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</si>
  <si>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</si>
  <si>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</si>
  <si>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</si>
  <si>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</si>
  <si>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</si>
  <si>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</si>
  <si>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</si>
  <si>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</si>
  <si>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</si>
  <si>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</si>
  <si>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</si>
  <si>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</si>
  <si>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</si>
  <si>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</si>
  <si>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</si>
  <si>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</si>
  <si>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</si>
  <si>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</si>
  <si>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</si>
  <si>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</si>
  <si>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</si>
  <si>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</si>
  <si>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</si>
  <si>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</si>
  <si>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</si>
  <si>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</si>
  <si>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</si>
  <si>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</si>
  <si>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</si>
  <si>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</si>
  <si>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</si>
  <si>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</si>
  <si>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</si>
  <si>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</si>
  <si>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</si>
  <si>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</si>
  <si>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</si>
  <si>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</si>
  <si>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</si>
  <si>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</si>
  <si>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</si>
  <si>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</si>
  <si>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</si>
  <si>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</si>
  <si>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</si>
  <si>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</si>
  <si>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</si>
  <si>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</si>
  <si>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</si>
  <si>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</si>
  <si>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</si>
  <si>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</si>
  <si>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</si>
  <si>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</si>
  <si>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</si>
  <si>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</si>
  <si>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</si>
  <si>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</si>
  <si>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</si>
  <si>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</si>
  <si>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</si>
  <si>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</si>
  <si>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</si>
  <si>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</si>
  <si>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</si>
  <si>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</si>
  <si>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</si>
  <si>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</si>
  <si>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</si>
  <si>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</si>
  <si>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</si>
  <si>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</si>
  <si>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</si>
  <si>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</si>
  <si>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</si>
  <si>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</si>
  <si>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</si>
  <si>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</si>
  <si>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</si>
  <si>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</si>
  <si>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</si>
  <si>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</si>
  <si>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</si>
  <si>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</si>
  <si>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</si>
  <si>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</si>
  <si>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</si>
  <si>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</si>
  <si>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</si>
  <si>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</si>
  <si>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</si>
  <si>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</si>
  <si>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</si>
  <si>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</si>
  <si>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</si>
  <si>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</si>
  <si>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</si>
  <si>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</si>
  <si>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</si>
  <si>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</si>
  <si>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</si>
  <si>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</si>
  <si>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</si>
  <si>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</si>
  <si>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</si>
  <si>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</si>
  <si>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</si>
  <si>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</si>
  <si>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</si>
  <si>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</si>
  <si>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</si>
  <si>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</si>
  <si>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</si>
  <si>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</si>
  <si>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</si>
  <si>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</si>
  <si>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</si>
  <si>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</si>
  <si>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</si>
  <si>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</si>
  <si>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</si>
  <si>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</si>
  <si>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</si>
  <si>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</si>
  <si>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</si>
  <si>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</si>
  <si>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</si>
  <si>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</si>
  <si>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</si>
  <si>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</si>
  <si>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</si>
  <si>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</si>
  <si>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</si>
  <si>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</si>
  <si>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</si>
  <si>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</si>
  <si>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</si>
  <si>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</si>
  <si>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</si>
  <si>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</si>
  <si>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</si>
  <si>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</si>
  <si>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</si>
  <si>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</si>
  <si>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</si>
  <si>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</si>
  <si>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</si>
  <si>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</si>
  <si>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</si>
  <si>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</si>
  <si>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</si>
  <si>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</si>
  <si>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</si>
  <si>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</si>
  <si>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</si>
  <si>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</si>
  <si>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</si>
  <si>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</si>
  <si>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</si>
  <si>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</si>
  <si>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</si>
  <si>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</si>
  <si>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</si>
  <si>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</si>
  <si>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</si>
  <si>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</si>
  <si>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</si>
  <si>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</si>
  <si>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</si>
  <si>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</si>
  <si>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</si>
  <si>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</si>
  <si>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</si>
  <si>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</si>
  <si>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</si>
  <si>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</si>
  <si>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</si>
  <si>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</si>
  <si>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</si>
  <si>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</si>
  <si>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</si>
  <si>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</si>
  <si>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</si>
  <si>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Информация по подписанным Фондом проектам в рамках Механизма кредитования приоритетных проектов по состоянию на 14.12.2022г.</t>
  </si>
  <si>
    <t>№14 ЕМДЕУ ОРТАЛЫҒЫ</t>
  </si>
  <si>
    <t>Расширение деятельности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</si>
</sst>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2"/>
  <sheetViews>
    <sheetView tabSelected="1" zoomScale="60" zoomScaleNormal="60" workbookViewId="0">
      <pane xSplit="2" ySplit="3" topLeftCell="C372" activePane="bottomRight" state="frozen"/>
      <selection pane="topRight" activeCell="C1" sqref="C1"/>
      <selection pane="bottomLeft" activeCell="A4" sqref="A4"/>
      <selection pane="bottomRight" activeCell="B380" sqref="B380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927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8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7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6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6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6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7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7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8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8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58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8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8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8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 t="shared" si="5"/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8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16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928</v>
      </c>
      <c r="E416" s="7" t="s">
        <v>929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3:15" s="33" customFormat="1" ht="22.5" customHeight="1" x14ac:dyDescent="0.25">
      <c r="D417" s="34"/>
      <c r="H417" s="61"/>
      <c r="I417" s="59"/>
      <c r="J417" s="62"/>
      <c r="K417" s="62"/>
      <c r="M417" s="60"/>
    </row>
    <row r="418" spans="3:15" s="33" customFormat="1" ht="22.5" customHeight="1" x14ac:dyDescent="0.25">
      <c r="D418" s="34"/>
      <c r="H418" s="61"/>
      <c r="I418" s="59"/>
      <c r="J418" s="62"/>
      <c r="K418" s="62"/>
      <c r="M418" s="60"/>
    </row>
    <row r="419" spans="3:15" ht="42" customHeight="1" x14ac:dyDescent="0.25">
      <c r="C419" s="1" t="s">
        <v>884</v>
      </c>
      <c r="D419" s="6">
        <v>413</v>
      </c>
      <c r="E419" s="1" t="s">
        <v>661</v>
      </c>
      <c r="H419" s="65">
        <f>SUBTOTAL(9,H4:H418)</f>
        <v>110811634016.00999</v>
      </c>
      <c r="I419" s="65">
        <f>SUBTOTAL(9,I4:I418)</f>
        <v>47938623855.730003</v>
      </c>
      <c r="L419" s="1" t="s">
        <v>661</v>
      </c>
      <c r="O419" s="1" t="s">
        <v>661</v>
      </c>
    </row>
    <row r="420" spans="3:15" ht="22.5" customHeight="1" x14ac:dyDescent="0.25">
      <c r="C420" s="1" t="s">
        <v>885</v>
      </c>
      <c r="D420" s="6">
        <v>0</v>
      </c>
    </row>
    <row r="421" spans="3:15" ht="31.5" customHeight="1" x14ac:dyDescent="0.25">
      <c r="C421" s="1" t="s">
        <v>886</v>
      </c>
      <c r="D421" s="6">
        <v>413</v>
      </c>
      <c r="M421" s="41" t="s">
        <v>661</v>
      </c>
    </row>
    <row r="422" spans="3:15" x14ac:dyDescent="0.25">
      <c r="F422" s="1" t="s">
        <v>661</v>
      </c>
      <c r="G422" s="1" t="s">
        <v>661</v>
      </c>
      <c r="H422" s="43">
        <f>H419/1000000</f>
        <v>110811.63401600999</v>
      </c>
      <c r="I422" s="44">
        <f>I419/1000000</f>
        <v>47938.623855730002</v>
      </c>
    </row>
    <row r="423" spans="3:15" x14ac:dyDescent="0.25">
      <c r="F423" s="1" t="s">
        <v>661</v>
      </c>
    </row>
    <row r="424" spans="3:15" x14ac:dyDescent="0.25">
      <c r="G424" s="41"/>
    </row>
    <row r="425" spans="3:15" x14ac:dyDescent="0.25">
      <c r="G425" s="41"/>
      <c r="I425" s="44"/>
    </row>
    <row r="426" spans="3:15" x14ac:dyDescent="0.25">
      <c r="G426" s="41"/>
      <c r="H426" s="43">
        <f>H419/1000000000</f>
        <v>110.81163401600999</v>
      </c>
      <c r="I426" s="44">
        <f>I419/1000000000</f>
        <v>47.93862385573</v>
      </c>
    </row>
    <row r="427" spans="3:15" x14ac:dyDescent="0.25">
      <c r="F427" s="43"/>
      <c r="G427" s="43"/>
      <c r="H427" s="43"/>
      <c r="I427" s="44"/>
    </row>
    <row r="428" spans="3:15" x14ac:dyDescent="0.25">
      <c r="F428" s="1" t="s">
        <v>661</v>
      </c>
      <c r="G428" s="1" t="s">
        <v>661</v>
      </c>
    </row>
    <row r="429" spans="3:15" x14ac:dyDescent="0.25">
      <c r="E429" s="1" t="s">
        <v>661</v>
      </c>
      <c r="F429" s="41" t="s">
        <v>661</v>
      </c>
      <c r="G429" s="41"/>
      <c r="H429" s="43"/>
      <c r="I429" s="44"/>
    </row>
    <row r="430" spans="3:15" x14ac:dyDescent="0.25">
      <c r="E430" s="1" t="s">
        <v>661</v>
      </c>
      <c r="G430" s="1" t="s">
        <v>661</v>
      </c>
      <c r="H430" s="1" t="s">
        <v>661</v>
      </c>
    </row>
    <row r="431" spans="3:15" x14ac:dyDescent="0.25">
      <c r="D431" s="6" t="s">
        <v>661</v>
      </c>
      <c r="F431" s="41"/>
      <c r="G431" s="41"/>
    </row>
    <row r="432" spans="3:15" x14ac:dyDescent="0.25">
      <c r="F432" s="41"/>
      <c r="G432" s="41" t="s">
        <v>661</v>
      </c>
    </row>
    <row r="433" spans="4:10" x14ac:dyDescent="0.25">
      <c r="D433" s="6" t="s">
        <v>661</v>
      </c>
      <c r="F433" s="43"/>
      <c r="G433" s="43" t="s">
        <v>661</v>
      </c>
      <c r="H433" s="43"/>
      <c r="I433" s="44"/>
    </row>
    <row r="434" spans="4:10" x14ac:dyDescent="0.25">
      <c r="H434" s="41"/>
      <c r="I434" s="42"/>
    </row>
    <row r="435" spans="4:10" x14ac:dyDescent="0.25">
      <c r="E435" s="1" t="s">
        <v>661</v>
      </c>
      <c r="F435" s="1" t="s">
        <v>661</v>
      </c>
      <c r="G435" s="41"/>
      <c r="H435" s="41" t="s">
        <v>661</v>
      </c>
      <c r="I435" s="42"/>
    </row>
    <row r="438" spans="4:10" x14ac:dyDescent="0.25">
      <c r="G438" s="1" t="s">
        <v>661</v>
      </c>
    </row>
    <row r="439" spans="4:10" x14ac:dyDescent="0.25">
      <c r="F439" s="1" t="s">
        <v>661</v>
      </c>
      <c r="H439" s="43"/>
      <c r="I439" s="43"/>
      <c r="J439" s="1" t="s">
        <v>661</v>
      </c>
    </row>
    <row r="440" spans="4:10" x14ac:dyDescent="0.25">
      <c r="H440" s="41"/>
      <c r="I440" s="42"/>
    </row>
    <row r="443" spans="4:10" x14ac:dyDescent="0.25">
      <c r="G443" s="1" t="s">
        <v>661</v>
      </c>
      <c r="H443" s="41"/>
      <c r="I443" s="41"/>
    </row>
    <row r="444" spans="4:10" x14ac:dyDescent="0.25">
      <c r="H444" s="1" t="s">
        <v>661</v>
      </c>
    </row>
    <row r="446" spans="4:10" x14ac:dyDescent="0.25">
      <c r="G446" s="1" t="s">
        <v>661</v>
      </c>
    </row>
    <row r="448" spans="4:10" x14ac:dyDescent="0.25">
      <c r="I448" s="6" t="s">
        <v>661</v>
      </c>
    </row>
    <row r="452" spans="7:7" x14ac:dyDescent="0.25">
      <c r="G452" s="1" t="s">
        <v>661</v>
      </c>
    </row>
  </sheetData>
  <autoFilter ref="A2:M416"/>
  <mergeCells count="1">
    <mergeCell ref="A1:M1"/>
  </mergeCells>
  <conditionalFormatting sqref="H422:I42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2022-12-19T03:32:47Z</dcterms:modified>
</cp:coreProperties>
</file>